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4AB767F4-9E1E-4CFE-8486-03F8D2A1806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<sst xmlns="http://schemas.openxmlformats.org/spreadsheetml/2006/main" count="49" uniqueCount="40">
  <si>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</si>
  <si>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</si>
  <si>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</si>
  <si>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</si>
  <si>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</si>
  <si>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</si>
  <si>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</si>
  <si>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</si>
  <si>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</si>
  <si>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</si>
  <si>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</si>
  <si>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</si>
  <si>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</si>
  <si>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</si>
  <si>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</si>
  <si>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</si>
  <si>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</si>
  <si>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</si>
  <si>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</si>
  <si>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</si>
  <si>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</si>
  <si>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</si>
  <si>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</si>
  <si>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</si>
  <si>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</si>
  <si>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</si>
  <si>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</si>
  <si>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</si>
  <si>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</si>
  <si>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</si>
  <si>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</si>
  <si>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</si>
  <si>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</si>
  <si>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</si>
  <si>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</si>
  <si>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</si>
  <si>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</si>
  <si>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</si>
  <si>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</si>
  <si>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1o. enero al 31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</si>
</sst>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7" zoomScale="80" zoomScaleNormal="80" workbookViewId="0">
      <selection activeCell="D46" sqref="D46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3500000</v>
      </c>
      <c r="D13" s="27">
        <v>0</v>
      </c>
      <c r="E13" s="21">
        <f t="shared" si="0"/>
        <v>3500000</v>
      </c>
      <c r="F13" s="27">
        <v>1259946.6100000001</v>
      </c>
      <c r="G13" s="20">
        <v>1259946.6100000001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6500000</v>
      </c>
      <c r="D15" s="27">
        <v>36148</v>
      </c>
      <c r="E15" s="21">
        <f t="shared" si="0"/>
        <v>6536148</v>
      </c>
      <c r="F15" s="27">
        <v>3033108.7</v>
      </c>
      <c r="G15" s="20">
        <v>3033108.7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159795088.25999999</v>
      </c>
      <c r="D17" s="27">
        <v>472248.73</v>
      </c>
      <c r="E17" s="21">
        <f t="shared" si="0"/>
        <v>160267336.98999998</v>
      </c>
      <c r="F17" s="27">
        <v>47522478.450000003</v>
      </c>
      <c r="G17" s="20">
        <v>47522478.450000003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169795088.25999999</v>
      </c>
      <c r="D20" s="28">
        <f>SUM(D9:D18)</f>
        <v>508396.73</v>
      </c>
      <c r="E20" s="22">
        <f>C20+D20</f>
        <v>170303484.98999998</v>
      </c>
      <c r="F20" s="28">
        <f>SUM(F9:F18)</f>
        <v>51815533.760000005</v>
      </c>
      <c r="G20" s="22">
        <f>SUM(G9:G18)</f>
        <v>51815533.760000005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64152600</v>
      </c>
      <c r="D26" s="20">
        <v>0</v>
      </c>
      <c r="E26" s="21">
        <f t="shared" ref="E26:E34" si="1">C26+D26</f>
        <v>64152600</v>
      </c>
      <c r="F26" s="20">
        <v>12624499.65</v>
      </c>
      <c r="G26" s="38">
        <v>12323529.399999999</v>
      </c>
    </row>
    <row r="27" spans="2:7" ht="11.95" customHeight="1" x14ac:dyDescent="0.2">
      <c r="B27" s="32" t="s">
        <v>12</v>
      </c>
      <c r="C27" s="20">
        <v>11125700</v>
      </c>
      <c r="D27" s="20">
        <v>212693.46000000002</v>
      </c>
      <c r="E27" s="21">
        <f t="shared" si="1"/>
        <v>11338393.460000001</v>
      </c>
      <c r="F27" s="20">
        <v>1123908.1599999999</v>
      </c>
      <c r="G27" s="38">
        <v>1019770.9199999999</v>
      </c>
    </row>
    <row r="28" spans="2:7" x14ac:dyDescent="0.2">
      <c r="B28" s="32" t="s">
        <v>13</v>
      </c>
      <c r="C28" s="20">
        <v>36628650</v>
      </c>
      <c r="D28" s="20">
        <v>67904.270000000019</v>
      </c>
      <c r="E28" s="21">
        <f t="shared" si="1"/>
        <v>36696554.270000003</v>
      </c>
      <c r="F28" s="20">
        <v>4826422.82</v>
      </c>
      <c r="G28" s="38">
        <v>4596277.169999999</v>
      </c>
    </row>
    <row r="29" spans="2:7" x14ac:dyDescent="0.2">
      <c r="B29" s="32" t="s">
        <v>14</v>
      </c>
      <c r="C29" s="20">
        <v>50955238.259999998</v>
      </c>
      <c r="D29" s="20">
        <v>43372194.700000003</v>
      </c>
      <c r="E29" s="21">
        <f t="shared" si="1"/>
        <v>94327432.960000008</v>
      </c>
      <c r="F29" s="20">
        <v>19892659.620000001</v>
      </c>
      <c r="G29" s="38">
        <v>18410503.48</v>
      </c>
    </row>
    <row r="30" spans="2:7" x14ac:dyDescent="0.2">
      <c r="B30" s="32" t="s">
        <v>15</v>
      </c>
      <c r="C30" s="20">
        <v>6932899.9999999991</v>
      </c>
      <c r="D30" s="20">
        <v>1799</v>
      </c>
      <c r="E30" s="21">
        <f t="shared" si="1"/>
        <v>6934698.9999999991</v>
      </c>
      <c r="F30" s="20">
        <v>396823.24</v>
      </c>
      <c r="G30" s="38">
        <v>396823.24</v>
      </c>
    </row>
    <row r="31" spans="2:7" x14ac:dyDescent="0.2">
      <c r="B31" s="32" t="s">
        <v>16</v>
      </c>
      <c r="C31" s="20">
        <v>0</v>
      </c>
      <c r="D31" s="20">
        <v>7180000</v>
      </c>
      <c r="E31" s="21">
        <f t="shared" si="1"/>
        <v>7180000</v>
      </c>
      <c r="F31" s="20">
        <v>501877.04</v>
      </c>
      <c r="G31" s="38">
        <v>501877.04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169795088.25999999</v>
      </c>
      <c r="D36" s="22">
        <f>SUM(D26:D34)</f>
        <v>50834591.43</v>
      </c>
      <c r="E36" s="22">
        <f>SUM(E26:E34)</f>
        <v>220629679.69000003</v>
      </c>
      <c r="F36" s="22">
        <f>SUM(F26:F34)</f>
        <v>39366190.530000001</v>
      </c>
      <c r="G36" s="39">
        <f>SUM(G26:G34)</f>
        <v>37248781.25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-50326194.700000003</v>
      </c>
      <c r="E38" s="8">
        <f>D38+C38</f>
        <v>-50326194.700000003</v>
      </c>
      <c r="F38" s="8">
        <f>F20-F36</f>
        <v>12449343.230000004</v>
      </c>
      <c r="G38" s="9">
        <f>G20-G36</f>
        <v>14566752.510000005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2020-01-23T20:49:44Z</cp:lastPrinted>
  <dcterms:created xsi:type="dcterms:W3CDTF">2019-12-11T17:18:27Z</dcterms:created>
  <dcterms:modified xsi:type="dcterms:W3CDTF">2023-04-19T17:29:49Z</dcterms:modified>
</cp:coreProperties>
</file>